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ackk"/>
  <workbookPr/>
  <bookViews>
    <workbookView activeTab="0" xWindow="240" yWindow="60" windowWidth="0" windowHeight="0" tabRatio="500"/>
  </bookViews>
  <sheets>
    <sheet name="Sheet1" sheetId="1" r:id="rId4"/>
  </sheets>
  <definedNames>
    <definedName name="_xlnm.Print_Area" localSheetId="0">Sheet1!$A$1:$D$13</definedName>
  </definedNames>
  <calcPr calcOnSave="0"/>
  <extLst>
    <ext uri="smNativeData">
      <pm:revision xmlns:pm="smNativeData" day="1716574738" val="1068" rev="124" revOS="4" revMin="124" revMax="0"/>
      <pm:docPrefs xmlns:pm="smNativeData" id="1716574738" fixedDigits="0" showNotice="1" showFrameBounds="1" autoChart="1" recalcOnPrint="1" recalcOnCopy="1" compatTextArt="1" tab="567" useDefinedPrintRange="1" printArea="currentSheet"/>
      <pm:compatibility xmlns:pm="smNativeData" id="1716574738" overlapCells="1"/>
      <pm:defCurrency xmlns:pm="smNativeData" id="1716574738"/>
      <pm:pdfExportOpt xmlns:pm="smNativeData" pagesRangeIndex="1" pagesSelectionIndex="0" qualityIndex="0" embedFonts="2" useJpegs="0" useSubsetFonts="1" useAlpha="1" relativeLinks="0" taggedPdf="1" pane="0" zoom="0" zoomScale="100" layout="0" includeDoc="0" viewFlags="0" openViewer="1" jpegQuality="90" flags="252" exportWsNames="1" name="C:\Users\jackk\Documents\Transit\PACE LOSS.pdf"/>
    </ext>
  </extLst>
</workbook>
</file>

<file path=xl/sharedStrings.xml><?xml version="1.0" encoding="utf-8"?>
<sst xmlns="http://schemas.openxmlformats.org/spreadsheetml/2006/main" count="5" uniqueCount="5">
  <si>
    <t>Route</t>
  </si>
  <si>
    <t>PCT. Change</t>
  </si>
  <si>
    <t>270 + 100</t>
  </si>
  <si>
    <t>250 + 101</t>
  </si>
  <si>
    <t>Avg. Chg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</si>
</sst>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64" formatCode="0.00;[Red]-0.00"/>
  </numFmts>
  <fonts count="5">
    <font>
      <name val="Arial"/>
      <family val="2"/>
      <color rgb="FF000000"/>
      <sz val="10"/>
      <extLst>
        <ext uri="smNativeData">
          <pm:charSpec xmlns:pm="smNativeData" id="171657473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5"/>
      <extLst>
        <ext uri="smNativeData">
          <pm:charSpec xmlns:pm="smNativeData" id="1716574738" ulstyle="none" kern="1">
            <pm:latin face="Arial" sz="300" lang="default" weight="bold"/>
            <pm:cs face="Times New Roman" sz="200" lang="default"/>
            <pm:ea face="SimSun" sz="200" lang="default"/>
          </pm:charSpec>
        </ext>
      </extLst>
    </font>
    <font>
      <name val="Arial Black"/>
      <family val="2"/>
      <color rgb="FF000000"/>
      <sz val="10"/>
      <extLst>
        <ext uri="smNativeData">
          <pm:charSpec xmlns:pm="smNativeData" id="1716574738" ulstyle="none" kern="1">
            <pm:latin face="Arial Black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716574738" ulstyle="none" kern="1">
            <pm:latin face="Arial" sz="24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716574738" ulstyle="none" kern="1">
            <pm:latin face="Arial" sz="240" lang="default" weight="bold"/>
            <pm:cs face="Times New Roman" sz="200" lang="default"/>
            <pm:ea face="SimSun" sz="200" lang="default"/>
          </pm:charSpec>
        </ext>
      </extLst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16574738" type="1" fgLvl="100" fgClr="00FFFFFF" bgLvl="100" bgClr="00000000"/>
          </ext>
        </extLst>
      </patternFill>
    </fill>
  </fills>
  <borders count="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657473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FF"/>
      </bottom>
      <extLst>
        <ext uri="smNativeData">
          <pm:border xmlns:pm="smNativeData" id="1716574738">
            <pm:line position="bottom" type="1" style="0" width="20" dist="20" width2="20" rgb="0000FF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74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7473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1657473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16574738"/>
        </ext>
      </extLst>
    </border>
  </borders>
  <cellStyleXfs count="3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  <xf numFmtId="0" fontId="1" fillId="2" borderId="1" applyNumberFormat="0" applyFont="1" applyFill="0" applyBorder="1" applyAlignment="0" applyProtection="0"/>
  </cellStyleXfs>
  <cellXfs count="16">
    <xf numFmtId="0" fontId="0" fillId="0" borderId="0" xfId="0"/>
    <xf numFmtId="9" fontId="0" fillId="0" borderId="0" xfId="1"/>
    <xf numFmtId="0" fontId="1" fillId="0" borderId="1" xfId="2"/>
    <xf numFmtId="0" fontId="2" fillId="0" borderId="0" xfId="0" applyFont="1"/>
    <xf numFmtId="0" fontId="3" fillId="0" borderId="0" xfId="0" applyFont="1"/>
    <xf numFmtId="0" fontId="3" fillId="0" borderId="2" xfId="0" applyFont="1" applyBorder="1"/>
    <xf numFmtId="0" fontId="2" fillId="0" borderId="2" xfId="0" applyFont="1" applyBorder="1"/>
    <xf numFmtId="0" fontId="0" fillId="0" borderId="2" xfId="0" applyBorder="1"/>
    <xf numFmtId="0" fontId="4" fillId="0" borderId="3" xfId="2" applyFont="1" applyBorder="1"/>
    <xf numFmtId="0" fontId="4" fillId="0" borderId="2" xfId="2" applyFon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0" fillId="0" borderId="3" xfId="0" applyBorder="1"/>
    <xf numFmtId="0" fontId="4" fillId="0" borderId="4" xfId="2" applyFont="1" applyBorder="1"/>
    <xf numFmtId="164" fontId="2" fillId="0" borderId="4" xfId="1" applyNumberFormat="1" applyFont="1" applyBorder="1"/>
    <xf numFmtId="0" fontId="3" fillId="0" borderId="3" xfId="0" applyFont="1" applyBorder="1"/>
  </cellXfs>
  <cellStyles count="3">
    <cellStyle name="Normal" xfId="0" builtinId="0" customBuiltin="1"/>
    <cellStyle name="Percent" xfId="1" builtinId="5" customBuiltin="1"/>
    <cellStyle name="Heading 1" xfId="2" builtinId="16" customBuiltin="1"/>
  </cellStyles>
  <tableStyles count="0"/>
  <extLst>
    <ext uri="smNativeData">
      <pm:charStyles xmlns:pm="smNativeData" id="1716574738" count="1">
        <pm:charStyle name="Normal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13"/>
  <sheetViews>
    <sheetView tabSelected="1" view="normal" workbookViewId="0">
      <selection activeCell="I7" sqref="I7"/>
    </sheetView>
  </sheetViews>
  <sheetFormatPr baseColWidth="9" defaultColWidth="10.000000" defaultRowHeight="13.45"/>
  <cols>
    <col min="2" max="3" width="6.315315" customWidth="1"/>
    <col min="4" max="4" width="14.270270" customWidth="1"/>
  </cols>
  <sheetData>
    <row r="1" spans="1:15" s="5" customFormat="1" ht="16.10">
      <c r="A1" s="8" t="s">
        <v>0</v>
      </c>
      <c r="B1" s="9" t="n">
        <v>2019</v>
      </c>
      <c r="C1" s="9" t="n">
        <v>2024</v>
      </c>
      <c r="D1" s="13" t="s">
        <v>1</v>
      </c>
      <c r="E1" s="4"/>
      <c r="F1" s="4"/>
      <c r="G1" s="4"/>
      <c r="H1" s="4"/>
      <c r="I1" s="4"/>
      <c r="J1" s="4"/>
      <c r="K1" s="4"/>
      <c r="L1" s="4"/>
      <c r="M1" s="4"/>
      <c r="N1" s="4"/>
      <c r="O1" s="15"/>
    </row>
    <row r="2" spans="1:15" s="6" customFormat="1" ht="16.40">
      <c r="A2" s="10" t="n">
        <v>352</v>
      </c>
      <c r="B2" s="6" t="n">
        <v>4632</v>
      </c>
      <c r="C2" s="6" t="n">
        <v>2596</v>
      </c>
      <c r="D2" s="14">
        <f>(C2-B2)/B2*100</f>
        <v>-43.9550949913644047</v>
      </c>
      <c r="E2" s="3"/>
      <c r="F2" s="3"/>
      <c r="G2" s="3"/>
      <c r="H2" s="3"/>
      <c r="I2" s="3"/>
      <c r="J2" s="3"/>
      <c r="K2" s="3"/>
      <c r="L2" s="3"/>
      <c r="M2" s="3"/>
      <c r="N2" s="3"/>
      <c r="O2" s="11"/>
    </row>
    <row r="3" spans="1:15" s="6" customFormat="1" ht="16.40">
      <c r="A3" s="10" t="n">
        <v>290</v>
      </c>
      <c r="B3" s="6" t="n">
        <v>3158</v>
      </c>
      <c r="C3" s="6" t="n">
        <v>2226</v>
      </c>
      <c r="D3" s="14">
        <f>(C3-B3)/B3*100</f>
        <v>-29.5123495883470994</v>
      </c>
      <c r="E3" s="3"/>
      <c r="F3" s="3"/>
      <c r="G3" s="3"/>
      <c r="H3" s="3"/>
      <c r="I3" s="3"/>
      <c r="J3" s="3"/>
      <c r="K3" s="3"/>
      <c r="L3" s="3"/>
      <c r="M3" s="3"/>
      <c r="N3" s="3"/>
      <c r="O3" s="11"/>
    </row>
    <row r="4" spans="1:15" s="6" customFormat="1" ht="16.40">
      <c r="A4" s="10" t="n">
        <v>381</v>
      </c>
      <c r="B4" s="6" t="n">
        <v>2681</v>
      </c>
      <c r="C4" s="6" t="n">
        <v>1814</v>
      </c>
      <c r="D4" s="14">
        <f>(C4-B4)/B4*100</f>
        <v>-32.3386795971651964</v>
      </c>
      <c r="E4" s="3"/>
      <c r="F4" s="3"/>
      <c r="G4" s="3"/>
      <c r="H4" s="3"/>
      <c r="I4" s="3"/>
      <c r="J4" s="3"/>
      <c r="K4" s="3"/>
      <c r="L4" s="3"/>
      <c r="M4" s="3"/>
      <c r="N4" s="3"/>
      <c r="O4" s="11"/>
    </row>
    <row r="5" spans="1:15" s="6" customFormat="1" ht="16.40">
      <c r="A5" s="10" t="n">
        <v>318</v>
      </c>
      <c r="B5" s="6" t="n">
        <v>2664</v>
      </c>
      <c r="C5" s="6" t="n">
        <v>1811</v>
      </c>
      <c r="D5" s="14">
        <f>(C5-B5)/B5*100</f>
        <v>-32.0195195195194984</v>
      </c>
      <c r="E5" s="3"/>
      <c r="F5" s="3"/>
      <c r="G5" s="3"/>
      <c r="H5" s="3"/>
      <c r="I5" s="3"/>
      <c r="J5" s="3"/>
      <c r="K5" s="3"/>
      <c r="L5" s="3"/>
      <c r="M5" s="3"/>
      <c r="N5" s="3"/>
      <c r="O5" s="11"/>
    </row>
    <row r="6" spans="1:15" s="6" customFormat="1" ht="16.40">
      <c r="A6" s="10" t="n">
        <v>307</v>
      </c>
      <c r="B6" s="6" t="n">
        <v>2655</v>
      </c>
      <c r="C6" s="6" t="n">
        <v>1878</v>
      </c>
      <c r="D6" s="14">
        <f>(C6-B6)/B6*100</f>
        <v>-29.2655367231637982</v>
      </c>
      <c r="E6" s="3"/>
      <c r="F6" s="3"/>
      <c r="G6" s="3"/>
      <c r="H6" s="3"/>
      <c r="I6" s="3"/>
      <c r="J6" s="3"/>
      <c r="K6" s="3"/>
      <c r="L6" s="3"/>
      <c r="M6" s="3"/>
      <c r="N6" s="3"/>
      <c r="O6" s="11"/>
    </row>
    <row r="7" spans="1:15" s="6" customFormat="1" ht="16.40">
      <c r="A7" s="10" t="s">
        <v>2</v>
      </c>
      <c r="B7" s="6">
        <f>2625</f>
        <v>2625</v>
      </c>
      <c r="C7" s="6">
        <f>1257+344</f>
        <v>1601</v>
      </c>
      <c r="D7" s="14">
        <f>(C7-B7)/B7*100</f>
        <v>-39.0095238095237988</v>
      </c>
      <c r="E7" s="3"/>
      <c r="F7" s="3"/>
      <c r="G7" s="3"/>
      <c r="H7" s="3"/>
      <c r="I7" s="3"/>
      <c r="J7" s="3"/>
      <c r="K7" s="3"/>
      <c r="L7" s="3"/>
      <c r="M7" s="3"/>
      <c r="N7" s="3"/>
      <c r="O7" s="11"/>
    </row>
    <row r="8" spans="1:15" s="6" customFormat="1" ht="16.40">
      <c r="A8" s="10" t="s">
        <v>3</v>
      </c>
      <c r="B8" s="6" t="n">
        <v>2544</v>
      </c>
      <c r="C8" s="6">
        <f>591+1430</f>
        <v>2021</v>
      </c>
      <c r="D8" s="14">
        <f>(C8-B8)/B8*100</f>
        <v>-20.5581761006288986</v>
      </c>
      <c r="E8" s="3"/>
      <c r="F8" s="3"/>
      <c r="G8" s="3"/>
      <c r="H8" s="3"/>
      <c r="I8" s="3"/>
      <c r="J8" s="3"/>
      <c r="K8" s="3"/>
      <c r="L8" s="3"/>
      <c r="M8" s="3"/>
      <c r="N8" s="3"/>
      <c r="O8" s="11"/>
    </row>
    <row r="9" spans="1:15" s="6" customFormat="1" ht="16.40">
      <c r="A9" s="10" t="n">
        <v>349</v>
      </c>
      <c r="B9" s="6" t="n">
        <v>2442</v>
      </c>
      <c r="C9" s="6" t="n">
        <v>1540</v>
      </c>
      <c r="D9" s="14">
        <f>(C9-B9)/B9*100</f>
        <v>-36.9369369369368954</v>
      </c>
      <c r="E9" s="3"/>
      <c r="F9" s="3"/>
      <c r="G9" s="3"/>
      <c r="H9" s="3"/>
      <c r="I9" s="3"/>
      <c r="J9" s="3"/>
      <c r="K9" s="3"/>
      <c r="L9" s="3"/>
      <c r="M9" s="3"/>
      <c r="N9" s="3"/>
      <c r="O9" s="11"/>
    </row>
    <row r="10" spans="1:15" s="6" customFormat="1" ht="16.40">
      <c r="A10" s="10" t="n">
        <v>322</v>
      </c>
      <c r="B10" s="6" t="n">
        <v>2060</v>
      </c>
      <c r="C10" s="6" t="n">
        <v>1725</v>
      </c>
      <c r="D10" s="14">
        <f>(C10-B10)/B10*100</f>
        <v>-16.2621359223301027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11"/>
    </row>
    <row r="11" spans="1:15" s="6" customFormat="1" ht="16.40">
      <c r="A11" s="10" t="n">
        <v>208</v>
      </c>
      <c r="B11" s="6" t="n">
        <v>1773</v>
      </c>
      <c r="C11" s="6" t="n">
        <v>1264</v>
      </c>
      <c r="D11" s="14">
        <f>(C11-B11)/B11*100</f>
        <v>-28.7084038353074007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11"/>
    </row>
    <row r="12" spans="1:15" s="6" customFormat="1" ht="16.40">
      <c r="A12" s="10"/>
      <c r="D12" s="14"/>
      <c r="E12" s="3"/>
      <c r="F12" s="3"/>
      <c r="G12" s="3"/>
      <c r="H12" s="3"/>
      <c r="I12" s="3"/>
      <c r="J12" s="3"/>
      <c r="K12" s="3"/>
      <c r="L12" s="3"/>
      <c r="M12" s="3"/>
      <c r="N12" s="3"/>
      <c r="O12" s="11"/>
    </row>
    <row r="13" spans="1:15" s="7" customFormat="1" ht="13.75">
      <c r="A13" s="10" t="s">
        <v>4</v>
      </c>
      <c r="B13" s="7">
        <f>AVERAGE(B2:B11)</f>
        <v>2723.40000000000009</v>
      </c>
      <c r="C13" s="7">
        <f>AVERAGE(C2:C11)</f>
        <v>1847.59999999999991</v>
      </c>
      <c r="D13" s="14">
        <f>(C13-B13)/B13*100</f>
        <v>-32.1583314973930001</v>
      </c>
      <c r="E13"/>
      <c r="F13"/>
      <c r="G13"/>
      <c r="H13"/>
      <c r="I13"/>
      <c r="J13"/>
      <c r="K13"/>
      <c r="L13"/>
      <c r="M13"/>
      <c r="N13"/>
      <c r="O13" s="12"/>
    </row>
  </sheetData>
  <printOptions>
    <extLst>
      <ext uri="smNativeData">
        <pm:pageFlags xmlns:pm="smNativeData" id="171657473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1" fitToWidth="0" fitToHeight="1" pageOrder="overThenDown"/>
  <headerFooter>
    <extLst>
      <ext uri="smNativeData">
        <pm:header xmlns:pm="smNativeData" id="1716574738" l="56" r="56" t="56" b="56" borderId="0" fillId="0" vertical="0"/>
        <pm:footer xmlns:pm="smNativeData" id="1716574738" l="56" r="56" t="56" b="56" borderId="0" fillId="0" vertical="2"/>
        <pm:paperBin xmlns:pm="smNativeData" id="1716574738" Id="0" type="0" value="0"/>
        <pm:paperBin xmlns:pm="smNativeData" id="1716574738" Id="1" type="0" value="0"/>
      </ext>
    </extLst>
  </headerFooter>
  <extLst>
    <ext uri="smNativeData">
      <pm:sheetPrefs xmlns:pm="smNativeData" day="171657473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jackk</cp:lastModifiedBy>
  <cp:revision>0</cp:revision>
  <cp:lastPrinted>2024-05-24T18:16:34Z</cp:lastPrinted>
  <dcterms:created xsi:type="dcterms:W3CDTF">2024-05-24T14:22:09Z</dcterms:created>
  <dcterms:modified xsi:type="dcterms:W3CDTF">2024-05-24T18:18:58Z</dcterms:modified>
</cp:coreProperties>
</file>